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a Naman\Desktop\FDPP Q2 2017\"/>
    </mc:Choice>
  </mc:AlternateContent>
  <bookViews>
    <workbookView xWindow="0" yWindow="0" windowWidth="20490" windowHeight="8595"/>
  </bookViews>
  <sheets>
    <sheet name="2nd Qrtr. Cash Flo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3" i="1"/>
  <c r="E22" i="1" s="1"/>
  <c r="E37" i="1" s="1"/>
  <c r="E39" i="1" s="1"/>
  <c r="E16" i="1"/>
  <c r="E17" i="1"/>
  <c r="E19" i="1"/>
  <c r="E21" i="1"/>
  <c r="E28" i="1"/>
  <c r="E32" i="1"/>
  <c r="E36" i="1"/>
</calcChain>
</file>

<file path=xl/sharedStrings.xml><?xml version="1.0" encoding="utf-8"?>
<sst xmlns="http://schemas.openxmlformats.org/spreadsheetml/2006/main" count="41" uniqueCount="36">
  <si>
    <t>Municipal Accountant</t>
  </si>
  <si>
    <t>ROWENA F. ALBINO</t>
  </si>
  <si>
    <t>Certified Correct:</t>
  </si>
  <si>
    <t>P</t>
  </si>
  <si>
    <t>Cash at the End of the Quarter</t>
  </si>
  <si>
    <t>Cash at the Beginning of the quarter</t>
  </si>
  <si>
    <t>Net Increase in Cash</t>
  </si>
  <si>
    <t>Net Cash from Financing Activities</t>
  </si>
  <si>
    <t>Total Cash Outflow</t>
  </si>
  <si>
    <t>Payment of Loan Amortization</t>
  </si>
  <si>
    <t>Cash Outflows:</t>
  </si>
  <si>
    <t>Total Cash Inflow</t>
  </si>
  <si>
    <t>From Acquisition of Loan</t>
  </si>
  <si>
    <t>Cash Inflows:</t>
  </si>
  <si>
    <t>Cash Flows from Financing Activities</t>
  </si>
  <si>
    <t>Net Cash from Investing Activities</t>
  </si>
  <si>
    <t>To Grant/Make Loans to Other Entities</t>
  </si>
  <si>
    <t xml:space="preserve">     Equipment and Public Infrastructures</t>
  </si>
  <si>
    <t>To Purchase/Construct Property, Plant and</t>
  </si>
  <si>
    <t>Cash Flows from Investing Activities:</t>
  </si>
  <si>
    <t>Net Cash from Operating Activities</t>
  </si>
  <si>
    <t>Payment of accounts payable</t>
  </si>
  <si>
    <t>Other Expenses</t>
  </si>
  <si>
    <t>Interest Expense</t>
  </si>
  <si>
    <t>To Employees</t>
  </si>
  <si>
    <t>To suppliers/creditors</t>
  </si>
  <si>
    <t xml:space="preserve">Payments - </t>
  </si>
  <si>
    <t>Total Cash Inflows</t>
  </si>
  <si>
    <t>Other Receipts</t>
  </si>
  <si>
    <t>Interest Income</t>
  </si>
  <si>
    <t>Collection from Taxpayers</t>
  </si>
  <si>
    <t>Cash Flows from Operating Activities:</t>
  </si>
  <si>
    <t>SPECIAL EDUCATION FUND</t>
  </si>
  <si>
    <t>For the Quarter Ended  June 30, 2017</t>
  </si>
  <si>
    <t>STATEMENT OF CASH FLOWS</t>
  </si>
  <si>
    <t>MUNICIPALITY OF CASTILLEJOS, ZAMBALES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</si>
</sst>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 applyAlignment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1" applyFont="1" applyFill="1" applyBorder="1" applyAlignment="1"/>
    <xf numFmtId="43" fontId="4" fillId="0" borderId="0" xfId="1" applyFont="1" applyFill="1" applyBorder="1" applyAlignment="1">
      <alignment vertical="top" wrapText="1"/>
    </xf>
    <xf numFmtId="43" fontId="4" fillId="0" borderId="0" xfId="1" applyFont="1" applyFill="1" applyBorder="1"/>
    <xf numFmtId="43" fontId="2" fillId="0" borderId="0" xfId="1" applyFont="1" applyFill="1" applyBorder="1" applyAlignment="1">
      <alignment horizontal="justify"/>
    </xf>
    <xf numFmtId="43" fontId="4" fillId="0" borderId="0" xfId="1" applyFont="1" applyFill="1" applyBorder="1" applyAlignment="1">
      <alignment horizontal="justify" vertical="top" wrapText="1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indent="2"/>
    </xf>
    <xf numFmtId="43" fontId="0" fillId="0" borderId="0" xfId="0" applyNumberFormat="1"/>
    <xf numFmtId="43" fontId="5" fillId="0" borderId="0" xfId="1" applyFont="1" applyFill="1" applyBorder="1" applyAlignment="1">
      <alignment horizontal="justify" vertical="top" wrapText="1"/>
    </xf>
    <xf numFmtId="43" fontId="5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left" indent="1"/>
    </xf>
    <xf numFmtId="43" fontId="5" fillId="0" borderId="1" xfId="1" applyFont="1" applyFill="1" applyBorder="1" applyAlignment="1">
      <alignment horizontal="left" indent="1"/>
    </xf>
    <xf numFmtId="43" fontId="5" fillId="0" borderId="1" xfId="1" applyFont="1" applyFill="1" applyBorder="1" applyAlignment="1">
      <alignment horizontal="center"/>
    </xf>
    <xf numFmtId="43" fontId="5" fillId="0" borderId="0" xfId="1" applyFont="1" applyFill="1" applyBorder="1"/>
    <xf numFmtId="43" fontId="4" fillId="0" borderId="2" xfId="1" applyFont="1" applyFill="1" applyBorder="1" applyAlignment="1">
      <alignment horizontal="left" indent="1"/>
    </xf>
    <xf numFmtId="43" fontId="4" fillId="0" borderId="2" xfId="1" applyFont="1" applyFill="1" applyBorder="1"/>
    <xf numFmtId="43" fontId="5" fillId="0" borderId="0" xfId="1" applyFont="1" applyFill="1" applyBorder="1" applyAlignment="1">
      <alignment vertical="top" wrapText="1"/>
    </xf>
    <xf numFmtId="43" fontId="5" fillId="0" borderId="3" xfId="1" applyFont="1" applyFill="1" applyBorder="1" applyAlignment="1">
      <alignment vertical="top" wrapText="1"/>
    </xf>
    <xf numFmtId="43" fontId="5" fillId="0" borderId="3" xfId="1" applyFont="1" applyFill="1" applyBorder="1"/>
    <xf numFmtId="43" fontId="5" fillId="0" borderId="3" xfId="1" applyFont="1" applyFill="1" applyBorder="1" applyAlignment="1">
      <alignment horizontal="left" indent="2"/>
    </xf>
    <xf numFmtId="43" fontId="6" fillId="0" borderId="3" xfId="1" applyFont="1" applyFill="1" applyBorder="1"/>
    <xf numFmtId="43" fontId="4" fillId="0" borderId="2" xfId="1" applyFont="1" applyFill="1" applyBorder="1" applyAlignment="1">
      <alignment horizontal="left" indent="2"/>
    </xf>
    <xf numFmtId="43" fontId="4" fillId="0" borderId="3" xfId="1" applyFont="1" applyFill="1" applyBorder="1" applyAlignment="1">
      <alignment horizontal="left" indent="1"/>
    </xf>
    <xf numFmtId="43" fontId="4" fillId="0" borderId="3" xfId="1" applyFont="1" applyFill="1" applyBorder="1"/>
    <xf numFmtId="43" fontId="5" fillId="0" borderId="3" xfId="1" applyFont="1" applyFill="1" applyBorder="1" applyAlignment="1">
      <alignment horizontal="center"/>
    </xf>
    <xf numFmtId="43" fontId="6" fillId="0" borderId="0" xfId="1" applyFont="1" applyFill="1" applyBorder="1"/>
    <xf numFmtId="43" fontId="4" fillId="0" borderId="3" xfId="1" applyFont="1" applyFill="1" applyBorder="1" applyAlignment="1">
      <alignment horizontal="left" indent="2"/>
    </xf>
    <xf numFmtId="43" fontId="4" fillId="0" borderId="0" xfId="1" applyFont="1" applyFill="1" applyBorder="1" applyAlignment="1"/>
    <xf numFmtId="0" fontId="0" fillId="0" borderId="0" xfId="0" applyAlignment="1">
      <alignment horizontal="right"/>
    </xf>
    <xf numFmtId="43" fontId="4" fillId="0" borderId="3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right" indent="1"/>
    </xf>
    <xf numFmtId="43" fontId="4" fillId="0" borderId="0" xfId="1" applyNumberFormat="1" applyFont="1" applyFill="1" applyBorder="1" applyAlignment="1">
      <alignment horizontal="left" indent="1"/>
    </xf>
    <xf numFmtId="43" fontId="4" fillId="0" borderId="0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justify"/>
    </xf>
    <xf numFmtId="43" fontId="3" fillId="0" borderId="0" xfId="1" applyFont="1" applyFill="1" applyBorder="1" applyAlignment="1">
      <alignment vertical="top" wrapText="1"/>
    </xf>
    <xf numFmtId="43" fontId="5" fillId="0" borderId="0" xfId="1" applyFont="1" applyFill="1" applyBorder="1" applyAlignment="1"/>
    <xf numFmtId="43" fontId="7" fillId="0" borderId="0" xfId="1" applyFont="1" applyFill="1" applyBorder="1" applyAlignment="1"/>
    <xf numFmtId="43" fontId="7" fillId="0" borderId="0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0</xdr:rowOff>
    </xdr:from>
    <xdr:to>
      <xdr:col>1</xdr:col>
      <xdr:colOff>457200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973154-96DB-438B-8DB7-281D70BC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161925"/>
          <a:ext cx="9048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1" zoomScale="112" zoomScaleNormal="112" workbookViewId="0">
      <selection activeCell="E20" sqref="E20"/>
    </sheetView>
  </sheetViews>
  <sheetFormatPr defaultRowHeight="12.75" x14ac:dyDescent="0.2"/>
  <cols>
    <col min="1" max="1" width="3.5703125" customWidth="1"/>
    <col min="2" max="2" width="48.7109375" customWidth="1"/>
    <col min="3" max="3" width="7.28515625" customWidth="1"/>
    <col min="4" max="4" width="4.85546875" customWidth="1"/>
    <col min="5" max="5" width="18.140625" customWidth="1"/>
    <col min="6" max="6" width="1.28515625" customWidth="1"/>
    <col min="7" max="7" width="1.85546875" customWidth="1"/>
    <col min="8" max="8" width="17.7109375" customWidth="1"/>
    <col min="9" max="9" width="14.85546875" customWidth="1"/>
    <col min="10" max="10" width="18.140625" customWidth="1"/>
  </cols>
  <sheetData>
    <row r="1" spans="1:8" ht="15.75" customHeight="1" x14ac:dyDescent="0.3">
      <c r="A1" s="43" t="s">
        <v>35</v>
      </c>
      <c r="B1" s="43"/>
      <c r="C1" s="43"/>
      <c r="D1" s="43"/>
      <c r="E1" s="43"/>
      <c r="F1" s="41"/>
      <c r="G1" s="41"/>
      <c r="H1" s="41"/>
    </row>
    <row r="2" spans="1:8" ht="15.75" customHeight="1" x14ac:dyDescent="0.3">
      <c r="A2" s="43" t="s">
        <v>34</v>
      </c>
      <c r="B2" s="43"/>
      <c r="C2" s="43"/>
      <c r="D2" s="43"/>
      <c r="E2" s="43"/>
      <c r="F2" s="41"/>
      <c r="G2" s="41"/>
      <c r="H2" s="41"/>
    </row>
    <row r="3" spans="1:8" ht="15.75" customHeight="1" x14ac:dyDescent="0.3">
      <c r="A3" s="43" t="s">
        <v>33</v>
      </c>
      <c r="B3" s="43"/>
      <c r="C3" s="43"/>
      <c r="D3" s="43"/>
      <c r="E3" s="43"/>
      <c r="F3" s="41"/>
      <c r="G3" s="41"/>
      <c r="H3" s="41"/>
    </row>
    <row r="4" spans="1:8" ht="15.75" customHeight="1" x14ac:dyDescent="0.25">
      <c r="A4" s="4"/>
      <c r="B4" s="4"/>
      <c r="C4" s="4"/>
      <c r="D4" s="4"/>
      <c r="E4" s="4"/>
      <c r="F4" s="4"/>
      <c r="G4" s="4"/>
      <c r="H4" s="8"/>
    </row>
    <row r="5" spans="1:8" ht="15.75" customHeight="1" x14ac:dyDescent="0.25">
      <c r="A5" s="4"/>
      <c r="B5" s="4"/>
      <c r="C5" s="4"/>
      <c r="D5" s="4"/>
      <c r="E5" s="4"/>
      <c r="F5" s="4"/>
      <c r="G5" s="4"/>
      <c r="H5" s="8"/>
    </row>
    <row r="6" spans="1:8" ht="15.75" customHeight="1" x14ac:dyDescent="0.3">
      <c r="A6" s="43" t="s">
        <v>32</v>
      </c>
      <c r="B6" s="43"/>
      <c r="C6" s="43"/>
      <c r="D6" s="43"/>
      <c r="E6" s="43"/>
      <c r="F6" s="41"/>
      <c r="G6" s="41"/>
      <c r="H6" s="41"/>
    </row>
    <row r="7" spans="1:8" ht="15.75" customHeight="1" x14ac:dyDescent="0.3">
      <c r="A7" s="42"/>
      <c r="B7" s="42"/>
      <c r="C7" s="42"/>
      <c r="D7" s="42"/>
      <c r="E7" s="42"/>
      <c r="F7" s="41"/>
      <c r="G7" s="41"/>
      <c r="H7" s="41"/>
    </row>
    <row r="8" spans="1:8" ht="15.75" customHeight="1" x14ac:dyDescent="0.25">
      <c r="A8" s="40" t="s">
        <v>31</v>
      </c>
      <c r="B8" s="40"/>
      <c r="C8" s="40"/>
      <c r="D8" s="40"/>
      <c r="E8" s="39"/>
      <c r="F8" s="39"/>
      <c r="G8" s="39"/>
      <c r="H8" s="38"/>
    </row>
    <row r="9" spans="1:8" ht="15.75" customHeight="1" x14ac:dyDescent="0.25">
      <c r="A9" s="7" t="s">
        <v>13</v>
      </c>
      <c r="B9" s="7"/>
      <c r="C9" s="7"/>
      <c r="D9" s="4"/>
      <c r="E9" s="4"/>
      <c r="F9" s="4"/>
      <c r="G9" s="4"/>
      <c r="H9" s="8"/>
    </row>
    <row r="10" spans="1:8" ht="15.75" customHeight="1" x14ac:dyDescent="0.25">
      <c r="A10" s="4"/>
      <c r="B10" s="37" t="s">
        <v>30</v>
      </c>
      <c r="C10" s="37"/>
      <c r="D10" s="14" t="s">
        <v>3</v>
      </c>
      <c r="E10" s="36">
        <f>850202+306602.62+952652.22</f>
        <v>2109456.84</v>
      </c>
      <c r="F10" s="15"/>
      <c r="G10" s="14"/>
      <c r="H10" s="9"/>
    </row>
    <row r="11" spans="1:8" ht="15.75" customHeight="1" x14ac:dyDescent="0.25">
      <c r="A11" s="4"/>
      <c r="B11" s="7" t="s">
        <v>29</v>
      </c>
      <c r="C11" s="7"/>
      <c r="D11" s="7"/>
      <c r="E11" s="35">
        <v>5295.71</v>
      </c>
      <c r="F11" s="15"/>
      <c r="G11" s="15"/>
      <c r="H11" s="9"/>
    </row>
    <row r="12" spans="1:8" ht="15.75" customHeight="1" x14ac:dyDescent="0.25">
      <c r="A12" s="4"/>
      <c r="B12" s="7" t="s">
        <v>28</v>
      </c>
      <c r="C12" s="7"/>
      <c r="D12" s="20"/>
      <c r="E12" s="19"/>
      <c r="F12" s="15"/>
      <c r="G12" s="15"/>
      <c r="H12" s="9"/>
    </row>
    <row r="13" spans="1:8" ht="15.75" x14ac:dyDescent="0.25">
      <c r="A13" s="4"/>
      <c r="B13" s="7" t="s">
        <v>27</v>
      </c>
      <c r="C13" s="7"/>
      <c r="D13" s="28"/>
      <c r="E13" s="34">
        <f>SUM(E8:E12)</f>
        <v>2114752.5499999998</v>
      </c>
      <c r="F13" s="11"/>
      <c r="G13" s="11"/>
      <c r="H13" s="10"/>
    </row>
    <row r="14" spans="1:8" ht="15.75" customHeight="1" x14ac:dyDescent="0.25">
      <c r="A14" s="4" t="s">
        <v>10</v>
      </c>
      <c r="B14" s="7"/>
      <c r="C14" s="7"/>
      <c r="D14" s="7"/>
      <c r="E14" s="11"/>
      <c r="F14" s="11"/>
      <c r="G14" s="11"/>
      <c r="H14" s="10"/>
    </row>
    <row r="15" spans="1:8" ht="15.75" customHeight="1" x14ac:dyDescent="0.25">
      <c r="A15" s="4"/>
      <c r="B15" s="7" t="s">
        <v>26</v>
      </c>
      <c r="C15" s="7"/>
      <c r="D15" s="7"/>
      <c r="E15" s="6"/>
      <c r="F15" s="6"/>
      <c r="G15" s="6"/>
      <c r="H15" s="9"/>
    </row>
    <row r="16" spans="1:8" ht="15.75" x14ac:dyDescent="0.25">
      <c r="A16" s="4"/>
      <c r="B16" s="7" t="s">
        <v>25</v>
      </c>
      <c r="C16" s="7"/>
      <c r="D16" s="7"/>
      <c r="E16" s="15">
        <f>3979.82+31659.93+9292.07</f>
        <v>44931.82</v>
      </c>
      <c r="F16" s="15"/>
      <c r="G16" s="15"/>
      <c r="H16" s="9"/>
    </row>
    <row r="17" spans="1:9" ht="15.75" x14ac:dyDescent="0.25">
      <c r="A17" s="4"/>
      <c r="B17" s="7" t="s">
        <v>24</v>
      </c>
      <c r="C17" s="7"/>
      <c r="D17" s="7"/>
      <c r="E17" s="15">
        <f>15300+300</f>
        <v>15600</v>
      </c>
      <c r="F17" s="15"/>
      <c r="G17" s="15"/>
      <c r="H17" s="9"/>
    </row>
    <row r="18" spans="1:9" ht="15.75" x14ac:dyDescent="0.25">
      <c r="A18" s="4"/>
      <c r="B18" s="7" t="s">
        <v>23</v>
      </c>
      <c r="C18" s="7"/>
      <c r="D18" s="7"/>
      <c r="E18" s="15"/>
      <c r="F18" s="15"/>
      <c r="G18" s="15"/>
      <c r="H18" s="9"/>
      <c r="I18" s="33"/>
    </row>
    <row r="19" spans="1:9" ht="15.75" x14ac:dyDescent="0.25">
      <c r="A19" s="4"/>
      <c r="B19" s="7" t="s">
        <v>22</v>
      </c>
      <c r="C19" s="7"/>
      <c r="D19" s="7"/>
      <c r="E19" s="15">
        <f>787459.69+1399050.4+1059.14</f>
        <v>2187569.23</v>
      </c>
      <c r="F19" s="15"/>
      <c r="G19" s="15"/>
      <c r="H19" s="9"/>
    </row>
    <row r="20" spans="1:9" ht="15.75" x14ac:dyDescent="0.25">
      <c r="A20" s="4"/>
      <c r="B20" s="32" t="s">
        <v>21</v>
      </c>
      <c r="C20" s="7"/>
      <c r="D20" s="20"/>
      <c r="E20" s="19">
        <v>0</v>
      </c>
      <c r="F20" s="15"/>
      <c r="G20" s="15"/>
      <c r="H20" s="9"/>
    </row>
    <row r="21" spans="1:9" ht="15.75" x14ac:dyDescent="0.25">
      <c r="A21" s="4"/>
      <c r="B21" s="7" t="s">
        <v>8</v>
      </c>
      <c r="C21" s="7"/>
      <c r="D21" s="28"/>
      <c r="E21" s="31">
        <f>SUM(E16:E20)</f>
        <v>2248101.0499999998</v>
      </c>
      <c r="F21" s="11"/>
      <c r="G21" s="11"/>
      <c r="H21" s="10"/>
    </row>
    <row r="22" spans="1:9" ht="15.75" x14ac:dyDescent="0.25">
      <c r="A22" s="18" t="s">
        <v>20</v>
      </c>
      <c r="B22" s="30"/>
      <c r="C22" s="30"/>
      <c r="D22" s="25"/>
      <c r="E22" s="22">
        <f>E13-E21</f>
        <v>-133348.5</v>
      </c>
      <c r="F22" s="21"/>
      <c r="G22" s="21"/>
      <c r="H22" s="21"/>
    </row>
    <row r="23" spans="1:9" ht="15.75" x14ac:dyDescent="0.25">
      <c r="A23" s="18" t="s">
        <v>19</v>
      </c>
      <c r="B23" s="18"/>
      <c r="C23" s="18"/>
      <c r="D23" s="18"/>
      <c r="E23" s="21"/>
      <c r="F23" s="21"/>
      <c r="G23" s="21"/>
      <c r="H23" s="13"/>
    </row>
    <row r="24" spans="1:9" ht="12.75" customHeight="1" x14ac:dyDescent="0.25">
      <c r="A24" s="7" t="s">
        <v>10</v>
      </c>
      <c r="D24" s="7"/>
      <c r="E24" s="6"/>
      <c r="F24" s="6"/>
      <c r="G24" s="6"/>
      <c r="H24" s="9"/>
    </row>
    <row r="25" spans="1:9" ht="15.75" x14ac:dyDescent="0.25">
      <c r="A25" s="7"/>
      <c r="B25" s="7" t="s">
        <v>18</v>
      </c>
      <c r="C25" s="7"/>
      <c r="D25" s="7"/>
      <c r="E25" s="15">
        <v>0</v>
      </c>
      <c r="F25" s="15"/>
      <c r="G25" s="15"/>
      <c r="H25" s="9"/>
    </row>
    <row r="26" spans="1:9" ht="15.75" x14ac:dyDescent="0.25">
      <c r="A26" s="7"/>
      <c r="B26" s="7" t="s">
        <v>17</v>
      </c>
      <c r="C26" s="7"/>
      <c r="D26" s="7"/>
      <c r="E26" s="15"/>
      <c r="F26" s="15"/>
      <c r="G26" s="15"/>
      <c r="H26" s="9"/>
    </row>
    <row r="27" spans="1:9" ht="15.75" x14ac:dyDescent="0.25">
      <c r="A27" s="7"/>
      <c r="B27" s="7" t="s">
        <v>16</v>
      </c>
      <c r="C27" s="7"/>
      <c r="D27" s="20"/>
      <c r="E27" s="19"/>
      <c r="F27" s="15"/>
      <c r="G27" s="15"/>
      <c r="H27" s="9"/>
    </row>
    <row r="28" spans="1:9" ht="15.75" x14ac:dyDescent="0.25">
      <c r="A28" s="18" t="s">
        <v>15</v>
      </c>
      <c r="B28" s="7"/>
      <c r="C28" s="7"/>
      <c r="D28" s="28"/>
      <c r="E28" s="29">
        <f>0-E25</f>
        <v>0</v>
      </c>
      <c r="F28" s="11"/>
      <c r="G28" s="10"/>
      <c r="H28" s="14"/>
    </row>
    <row r="29" spans="1:9" ht="15.75" x14ac:dyDescent="0.25">
      <c r="A29" s="18" t="s">
        <v>14</v>
      </c>
      <c r="B29" s="7"/>
      <c r="C29" s="7"/>
      <c r="D29" s="7"/>
      <c r="E29" s="6"/>
      <c r="F29" s="6"/>
      <c r="G29" s="6"/>
      <c r="H29" s="9"/>
    </row>
    <row r="30" spans="1:9" ht="12.75" customHeight="1" x14ac:dyDescent="0.25">
      <c r="A30" s="7" t="s">
        <v>13</v>
      </c>
      <c r="B30" s="7"/>
      <c r="C30" s="7"/>
      <c r="D30" s="7"/>
      <c r="E30" s="15"/>
      <c r="F30" s="15"/>
      <c r="G30" s="15"/>
      <c r="H30" s="9"/>
    </row>
    <row r="31" spans="1:9" ht="15.75" customHeight="1" x14ac:dyDescent="0.25">
      <c r="A31" s="7"/>
      <c r="B31" s="7" t="s">
        <v>12</v>
      </c>
      <c r="C31" s="7"/>
      <c r="D31" s="20"/>
      <c r="E31" s="20"/>
      <c r="F31" s="7"/>
      <c r="G31" s="7"/>
      <c r="H31" s="9"/>
    </row>
    <row r="32" spans="1:9" ht="15.75" x14ac:dyDescent="0.25">
      <c r="A32" s="7"/>
      <c r="B32" s="7" t="s">
        <v>11</v>
      </c>
      <c r="C32" s="7"/>
      <c r="D32" s="28"/>
      <c r="E32" s="27">
        <f>E31</f>
        <v>0</v>
      </c>
      <c r="F32" s="15"/>
      <c r="G32" s="15"/>
      <c r="H32" s="9"/>
    </row>
    <row r="33" spans="1:9" ht="15.75" x14ac:dyDescent="0.25">
      <c r="A33" s="7" t="s">
        <v>10</v>
      </c>
      <c r="B33" s="7"/>
      <c r="C33" s="7"/>
      <c r="D33" s="7"/>
      <c r="E33" s="15"/>
      <c r="F33" s="15"/>
      <c r="G33" s="15"/>
      <c r="H33" s="13"/>
    </row>
    <row r="34" spans="1:9" ht="15.75" x14ac:dyDescent="0.25">
      <c r="A34" s="7"/>
      <c r="B34" s="7" t="s">
        <v>9</v>
      </c>
      <c r="C34" s="7"/>
      <c r="D34" s="20"/>
      <c r="E34" s="26">
        <v>0</v>
      </c>
      <c r="F34" s="11"/>
      <c r="G34" s="11"/>
      <c r="H34" s="14"/>
    </row>
    <row r="35" spans="1:9" ht="15.75" x14ac:dyDescent="0.25">
      <c r="A35" s="7"/>
      <c r="B35" s="7" t="s">
        <v>8</v>
      </c>
      <c r="C35" s="7"/>
      <c r="D35" s="25"/>
      <c r="E35" s="24">
        <v>0</v>
      </c>
      <c r="F35" s="6"/>
      <c r="G35" s="6"/>
      <c r="H35" s="10"/>
    </row>
    <row r="36" spans="1:9" ht="15.75" x14ac:dyDescent="0.25">
      <c r="A36" s="18" t="s">
        <v>7</v>
      </c>
      <c r="B36" s="18"/>
      <c r="C36" s="18"/>
      <c r="D36" s="23"/>
      <c r="E36" s="22">
        <f>E32+E35</f>
        <v>0</v>
      </c>
      <c r="F36" s="21"/>
      <c r="G36" s="21"/>
      <c r="H36" s="13"/>
    </row>
    <row r="37" spans="1:9" ht="15.75" x14ac:dyDescent="0.25">
      <c r="A37" s="18" t="s">
        <v>6</v>
      </c>
      <c r="B37" s="7"/>
      <c r="C37" s="7"/>
      <c r="D37" s="7"/>
      <c r="E37" s="13">
        <f>E22+E28+E36</f>
        <v>-133348.5</v>
      </c>
      <c r="F37" s="6"/>
      <c r="G37" s="6"/>
      <c r="H37" s="13"/>
    </row>
    <row r="38" spans="1:9" ht="15.75" x14ac:dyDescent="0.25">
      <c r="A38" s="7" t="s">
        <v>5</v>
      </c>
      <c r="B38" s="7"/>
      <c r="C38" s="7"/>
      <c r="D38" s="20"/>
      <c r="E38" s="19">
        <v>8402221.6099999994</v>
      </c>
      <c r="F38" s="15"/>
      <c r="G38" s="15"/>
      <c r="H38" s="9"/>
    </row>
    <row r="39" spans="1:9" ht="16.5" thickBot="1" x14ac:dyDescent="0.3">
      <c r="A39" s="18" t="s">
        <v>4</v>
      </c>
      <c r="B39" s="7"/>
      <c r="C39" s="7"/>
      <c r="D39" s="17" t="s">
        <v>3</v>
      </c>
      <c r="E39" s="16">
        <f>E37+E38</f>
        <v>8268873.1099999994</v>
      </c>
      <c r="F39" s="15"/>
      <c r="G39" s="14"/>
      <c r="H39" s="13"/>
      <c r="I39" s="12"/>
    </row>
    <row r="40" spans="1:9" ht="16.5" thickTop="1" x14ac:dyDescent="0.25">
      <c r="A40" s="7"/>
      <c r="B40" s="7"/>
      <c r="C40" s="7"/>
      <c r="D40" s="7"/>
      <c r="E40" s="11"/>
      <c r="F40" s="11"/>
      <c r="G40" s="11"/>
      <c r="H40" s="10"/>
    </row>
    <row r="41" spans="1:9" ht="15.75" x14ac:dyDescent="0.25">
      <c r="A41" s="7"/>
      <c r="B41" s="7"/>
      <c r="C41" s="7" t="s">
        <v>2</v>
      </c>
      <c r="D41" s="7"/>
      <c r="E41" s="6"/>
      <c r="F41" s="6"/>
      <c r="G41" s="6"/>
      <c r="H41" s="9"/>
    </row>
    <row r="42" spans="1:9" ht="15.75" x14ac:dyDescent="0.25">
      <c r="A42" s="4"/>
      <c r="B42" s="4"/>
      <c r="C42" s="7"/>
      <c r="D42" s="7"/>
      <c r="E42" s="6"/>
      <c r="F42" s="4"/>
      <c r="G42" s="4"/>
      <c r="H42" s="8"/>
    </row>
    <row r="43" spans="1:9" ht="15.75" x14ac:dyDescent="0.25">
      <c r="A43" s="4"/>
      <c r="B43" s="4"/>
      <c r="C43" s="7"/>
      <c r="D43" s="7"/>
      <c r="E43" s="6"/>
      <c r="F43" s="5"/>
      <c r="G43" s="5"/>
      <c r="H43" s="5"/>
    </row>
    <row r="44" spans="1:9" ht="15" x14ac:dyDescent="0.25">
      <c r="A44" s="4"/>
      <c r="B44" s="4"/>
      <c r="C44" s="3" t="s">
        <v>1</v>
      </c>
      <c r="D44" s="3"/>
      <c r="E44" s="3"/>
      <c r="F44" s="2"/>
      <c r="G44" s="2"/>
      <c r="H44" s="2"/>
    </row>
    <row r="45" spans="1:9" ht="15.75" customHeight="1" x14ac:dyDescent="0.25">
      <c r="C45" s="1" t="s">
        <v>0</v>
      </c>
      <c r="D45" s="1"/>
      <c r="E45" s="1"/>
    </row>
    <row r="46" spans="1:9" ht="15.75" customHeight="1" x14ac:dyDescent="0.2"/>
    <row r="47" spans="1:9" ht="15.75" customHeight="1" x14ac:dyDescent="0.2"/>
    <row r="48" spans="1:9" ht="15.75" customHeight="1" x14ac:dyDescent="0.2"/>
  </sheetData>
  <mergeCells count="6">
    <mergeCell ref="C45:E45"/>
    <mergeCell ref="C44:E44"/>
    <mergeCell ref="A1:E1"/>
    <mergeCell ref="A2:E2"/>
    <mergeCell ref="A3:E3"/>
    <mergeCell ref="A6:E6"/>
  </mergeCells>
  <pageMargins left="0.93" right="0.7" top="0.57999999999999996" bottom="0.53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Qrtr.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Nida Naman</dc:creator>
  <cp:lastModifiedBy>Nida Naman</cp:lastModifiedBy>
  <dcterms:created xsi:type="dcterms:W3CDTF">2017-07-27T06:43:31Z</dcterms:created>
  <dcterms:modified xsi:type="dcterms:W3CDTF">2017-07-27T06:45:04Z</dcterms:modified>
</cp:coreProperties>
</file>